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12810" activeTab="0"/>
  </bookViews>
  <sheets>
    <sheet name="MURSA" sheetId="1" r:id="rId1"/>
  </sheets>
  <definedNames>
    <definedName name="_Toc268278438" localSheetId="0">'MURSA'!#REF!</definedName>
    <definedName name="_xlnm.Print_Titles" localSheetId="0">'MURSA'!$3:$3</definedName>
    <definedName name="_xlnm.Print_Area" localSheetId="0">'MURSA'!$A$1:$F$67</definedName>
  </definedNames>
  <calcPr fullCalcOnLoad="1"/>
</workbook>
</file>

<file path=xl/sharedStrings.xml><?xml version="1.0" encoding="utf-8"?>
<sst xmlns="http://schemas.openxmlformats.org/spreadsheetml/2006/main" count="103" uniqueCount="74">
  <si>
    <t>SVEUKUPNO: /kn/</t>
  </si>
  <si>
    <t>PDV: /kn/</t>
  </si>
  <si>
    <t>UKUPNO: /kn/</t>
  </si>
  <si>
    <t>III</t>
  </si>
  <si>
    <t>II</t>
  </si>
  <si>
    <t>I</t>
  </si>
  <si>
    <t>REKAPITULACIJA RADOVA VODOOPSKRBE I ODVODNJE</t>
  </si>
  <si>
    <t>UKUPNO :</t>
  </si>
  <si>
    <t>kom</t>
  </si>
  <si>
    <t>m'</t>
  </si>
  <si>
    <t>kg</t>
  </si>
  <si>
    <t>3.2</t>
  </si>
  <si>
    <t>3.1</t>
  </si>
  <si>
    <t>MONTAŽNI RADOVI- ODVODNJA</t>
  </si>
  <si>
    <t>c) oplata</t>
  </si>
  <si>
    <t>b) B 500B</t>
  </si>
  <si>
    <t>a) beton</t>
  </si>
  <si>
    <t>2.1</t>
  </si>
  <si>
    <t>RADOVI ĆE SE OBRAČUNATI ISKLJUČIVO PO STVARNO IZVEDENIM, UZ PREDOČENJE DOKAZNICE.</t>
  </si>
  <si>
    <t>ODVODNJA</t>
  </si>
  <si>
    <t>Ukupno (HRK)</t>
  </si>
  <si>
    <t>J. Cijena (HRK)</t>
  </si>
  <si>
    <t>Količina</t>
  </si>
  <si>
    <t>Jed.</t>
  </si>
  <si>
    <t>Opis stavke</t>
  </si>
  <si>
    <t>R.br.</t>
  </si>
  <si>
    <t xml:space="preserve"> b) Ø 160 mm</t>
  </si>
  <si>
    <t xml:space="preserve"> a) Ø 110 mm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</si>
  <si>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</si>
  <si>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</si>
  <si>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RADOVI VODOOPSKRBE I ODVODNJE</t>
  </si>
  <si>
    <t>ZEMLJANI RADOVI I UKLANJANJE</t>
  </si>
  <si>
    <t>1.1.</t>
  </si>
  <si>
    <r>
      <t>m</t>
    </r>
    <r>
      <rPr>
        <vertAlign val="superscript"/>
        <sz val="9"/>
        <color indexed="8"/>
        <rFont val="Arial"/>
        <family val="2"/>
      </rPr>
      <t>3</t>
    </r>
  </si>
  <si>
    <t>Rušenje AB okana vanjske odvodnje, usitnjavanje, utovar i odvoz na deponiju</t>
  </si>
  <si>
    <t>Stavkom je obuhvaćeno sav iskop, strojni i ručni te utovar i odvoz na deponije.</t>
  </si>
  <si>
    <t>Stavkom je obuhvaćeno svo rušenje, usitnjavanje betona, utovar podložnih slojeva šljunka i betona, demontaža penjalica, demontaža poklopaca, te utovar i odvoz na deponije.</t>
  </si>
  <si>
    <t>Planiranje dna iskopanog rova, uz potreban iskop radi postizanja pada</t>
  </si>
  <si>
    <t>m</t>
  </si>
  <si>
    <r>
      <t xml:space="preserve">Strojni iskop rova </t>
    </r>
    <r>
      <rPr>
        <sz val="9"/>
        <color indexed="8"/>
        <rFont val="Arial"/>
        <family val="2"/>
      </rPr>
      <t>na trasi postojećih cjevovoda vanjske odvodnje do samih cjevovoda vanjske odvodnje, te ručni iskop oko cjevovoda, te ispod samih cjevovoda, uz uklanjanje samog podložnog sloja pijeska.</t>
    </r>
  </si>
  <si>
    <t xml:space="preserve"> c) Ø 200 mm</t>
  </si>
  <si>
    <t xml:space="preserve"> d) Ø 250 mm</t>
  </si>
  <si>
    <t xml:space="preserve"> e) Ø 315 mm</t>
  </si>
  <si>
    <t>e) poklopac D klase opterećenja O 60</t>
  </si>
  <si>
    <t>f) poklopac C  klase opterećenja O 60</t>
  </si>
  <si>
    <t>a) okna ROSF Ø 600 sanitarno fekalne odvodnje, visine okna od 1,7-2,2 m</t>
  </si>
  <si>
    <t>b) okna ROSF6 Ø 1000 sanitarno fekalne odvodnje, visine okna 1,7-2,2 m</t>
  </si>
  <si>
    <t>1.2.</t>
  </si>
  <si>
    <t>1.3.</t>
  </si>
  <si>
    <t>1.4.</t>
  </si>
  <si>
    <t>1.5.</t>
  </si>
  <si>
    <t>1.6.</t>
  </si>
  <si>
    <t>1.7.</t>
  </si>
  <si>
    <t>Stavkom je obuhvaćeno svo rezanje, razbijanje i usitnjavanje asfalta, te utovar i odvoz na deponije.</t>
  </si>
  <si>
    <t>Stavkom je obuhvaćeno svo razbijanje i usitnjavanje betona, te utovar i odvoz na deponije.</t>
  </si>
  <si>
    <t>1.8.</t>
  </si>
  <si>
    <t>1.9.</t>
  </si>
  <si>
    <r>
      <rPr>
        <b/>
        <sz val="9"/>
        <color indexed="8"/>
        <rFont val="Arial"/>
        <family val="2"/>
      </rPr>
      <t>Dobava, raznošenje, ubacivanje i razastiranje sitnog pijeska</t>
    </r>
    <r>
      <rPr>
        <sz val="9"/>
        <color indexed="8"/>
        <rFont val="Arial"/>
        <family val="2"/>
      </rPr>
      <t xml:space="preserve"> i to: kao podloga za polaganje cijevi u sloju debljine 10 cm, te za nadsloj debljine 30 cm iznad tjemena cijevi. U jediničnu cijenu uračunat sav materijal, rad, prijenosi i prijevozi, nasipanje, razastiranje i zbijanje, te postavljanje sigurnosne trake. Obračun po m3 ugrađenog i zbijenog materijala:</t>
    </r>
  </si>
  <si>
    <r>
      <rPr>
        <b/>
        <sz val="9"/>
        <color indexed="8"/>
        <rFont val="Arial"/>
        <family val="2"/>
      </rPr>
      <t xml:space="preserve">Strojno uklanjanje betona </t>
    </r>
    <r>
      <rPr>
        <sz val="9"/>
        <color indexed="8"/>
        <rFont val="Arial"/>
        <family val="2"/>
      </rPr>
      <t>na trasi iskopa debljina 10-20 cm</t>
    </r>
  </si>
  <si>
    <r>
      <rPr>
        <b/>
        <sz val="9"/>
        <color indexed="8"/>
        <rFont val="Arial"/>
        <family val="2"/>
      </rPr>
      <t>Strojno rezanje asfalta</t>
    </r>
    <r>
      <rPr>
        <sz val="9"/>
        <color indexed="8"/>
        <rFont val="Arial"/>
        <family val="2"/>
      </rPr>
      <t xml:space="preserve"> na trasi iskopa</t>
    </r>
  </si>
  <si>
    <r>
      <rPr>
        <b/>
        <sz val="9"/>
        <color indexed="8"/>
        <rFont val="Arial"/>
        <family val="2"/>
      </rPr>
      <t>Dobava, ubacivanje, razastiranje i zbijanje šljunka</t>
    </r>
    <r>
      <rPr>
        <sz val="9"/>
        <color indexed="8"/>
        <rFont val="Arial"/>
        <family val="2"/>
      </rPr>
      <t xml:space="preserve"> u sloju od 30 cm.  U jediničnu cijenu uračunat sav materijal, rad, prijenosi i prijevozi, nasipanje, razastiranje i zbijanje. Nadzor je dužan strogo kontrolirati postavljanje ovoga sloja, te ga upisati u građevinski dvevnik. Obračun po m3 ugrađenog i zbijenog materijala:</t>
    </r>
  </si>
  <si>
    <r>
      <rPr>
        <b/>
        <sz val="9"/>
        <color indexed="8"/>
        <rFont val="Arial"/>
        <family val="2"/>
      </rPr>
      <t>Zatrpavanje materijalom iz iskopa rova.</t>
    </r>
    <r>
      <rPr>
        <sz val="9"/>
        <color indexed="8"/>
        <rFont val="Arial"/>
        <family val="2"/>
      </rPr>
      <t xml:space="preserve"> Nasipavanje i zbijanje obavljati u slojevima debljine do 30 cm. U cijenu uključni svi pomoćni radovi, prijenosi i prijevozi. Obračun po m3 ugrađenog i zbijenog materijala:</t>
    </r>
  </si>
  <si>
    <t>TESARSKI, BETONSKI, ARMIRANO-BETONSKI RADOVI I ASFALTERSKI</t>
  </si>
  <si>
    <t>2.2.</t>
  </si>
  <si>
    <t>2.3.</t>
  </si>
  <si>
    <t>a) kamena posteljica</t>
  </si>
  <si>
    <t>b) asfalt BNHS</t>
  </si>
  <si>
    <r>
      <rPr>
        <b/>
        <sz val="9"/>
        <color indexed="8"/>
        <rFont val="Arial"/>
        <family val="2"/>
      </rPr>
      <t>Odvoz viška materijala dobivenog od iskopa,</t>
    </r>
    <r>
      <rPr>
        <sz val="9"/>
        <color indexed="8"/>
        <rFont val="Arial"/>
        <family val="2"/>
      </rPr>
      <t xml:space="preserve"> obuhvaća utovar iskopanog materijala u prijevozno sredstvo, prijevoz materijala na odlagalište, istovar prevezenog materijala i svi poslovi potrebni za stabilnost i uklapanje odlagališta u okolinu. Prijevoz na deponiju, na udaljenost od 1500 do 5000 m. Obračun po m3 odveženog materijala od iskopa u zbijenom stanju (ODVOZI IZVOĐAČ GRAĐ OBRTNIČKIH RADOVA).</t>
    </r>
  </si>
  <si>
    <r>
      <rPr>
        <b/>
        <sz val="9"/>
        <color indexed="8"/>
        <rFont val="Arial"/>
        <family val="2"/>
      </rPr>
      <t xml:space="preserve">Montaža PVC kanal. cijevi </t>
    </r>
    <r>
      <rPr>
        <sz val="9"/>
        <color indexed="8"/>
        <rFont val="Arial"/>
        <family val="2"/>
      </rPr>
      <t>za odvodnju SANITARNO- FEKALNE otpadne vode izvan objekta SN8. Dobava svog potrebnog materijala, transport i rad potreban za izvedbu vanjskog razvoda odvodnje otpadne vode (SN 8). U cijenu uključen sav materijal, sve cijevi, fazonski komadi i sav spojni materijal, te rad, prijenosi i prijevozi, izrada i postava. Obračun po profilu kanalizacije i m' ugrađenih cijevi:</t>
    </r>
  </si>
  <si>
    <r>
      <rPr>
        <b/>
        <sz val="9"/>
        <color indexed="8"/>
        <rFont val="Arial"/>
        <family val="2"/>
      </rPr>
      <t>Dobava i montaža sveplastičnih revizijskih okana</t>
    </r>
    <r>
      <rPr>
        <sz val="9"/>
        <color indexed="8"/>
        <rFont val="Arial"/>
        <family val="2"/>
      </rPr>
      <t xml:space="preserve">  za odvodnju otpadnih voda. Okna se postavlja na pješčanu podlogu debljine d=10cm. Vrh okna se reže na licu mjesta i prilagođava konstruktivnoj visini. U cijenu uračunati i sve potrebne fazonske komade i potreban materijal za učvršćenje i slično, penjalice,... U cijenu uključen sav materijal i rad, prijenosi i prijevozi, izrada i postava. </t>
    </r>
  </si>
  <si>
    <r>
      <rPr>
        <b/>
        <sz val="9"/>
        <color indexed="8"/>
        <rFont val="Arial"/>
        <family val="2"/>
      </rPr>
      <t>Asfaltiranje staza i šliceva</t>
    </r>
    <r>
      <rPr>
        <sz val="9"/>
        <color indexed="8"/>
        <rFont val="Arial"/>
        <family val="2"/>
      </rPr>
      <t>. Stavkom je obuhvaćena priprema podloge i postavljanje asfalta</t>
    </r>
  </si>
  <si>
    <r>
      <rPr>
        <b/>
        <sz val="9"/>
        <color indexed="8"/>
        <rFont val="Arial"/>
        <family val="2"/>
      </rPr>
      <t>Izrrada AB ploča na tlu debljina 10-20 c</t>
    </r>
    <r>
      <rPr>
        <sz val="9"/>
        <color indexed="8"/>
        <rFont val="Arial"/>
        <family val="2"/>
      </rPr>
      <t>m na trasama porušenih staza.Beton klase C 25/30, a izrađuju se u oplati na licu mjesta. Stavka uključuje beton, oplatu, armaturu, sav ostali potrebni materijal, transport i rad.</t>
    </r>
  </si>
  <si>
    <r>
      <rPr>
        <b/>
        <sz val="9"/>
        <color indexed="8"/>
        <rFont val="Arial"/>
        <family val="2"/>
      </rPr>
      <t xml:space="preserve">Izrada ab ploča (betonskih prstena) nad RO </t>
    </r>
    <r>
      <rPr>
        <sz val="9"/>
        <color indexed="8"/>
        <rFont val="Arial"/>
        <family val="2"/>
      </rPr>
      <t>(revizijskim oknima) ugrađenim u manipulativnim površinama, a koje su izrađene od betona klase C 25/30, a izrađuju se u kalupima na licu mjesta. Stavka uključuje beton, oplatu, armaturu, sav ostali potrebni materijal, transport i rad.</t>
    </r>
  </si>
  <si>
    <t>Osijek, Bartula Kašića 2a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</si>
</sst>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164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164" fontId="42" fillId="0" borderId="0" xfId="34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hidden="1"/>
    </xf>
    <xf numFmtId="164" fontId="42" fillId="0" borderId="0" xfId="0" applyNumberFormat="1" applyFont="1" applyBorder="1" applyAlignment="1" applyProtection="1">
      <alignment/>
      <protection hidden="1"/>
    </xf>
    <xf numFmtId="1" fontId="42" fillId="0" borderId="0" xfId="0" applyNumberFormat="1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164" fontId="43" fillId="0" borderId="0" xfId="0" applyNumberFormat="1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locked="0"/>
    </xf>
    <xf numFmtId="164" fontId="43" fillId="0" borderId="1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1" fontId="43" fillId="0" borderId="10" xfId="0" applyNumberFormat="1" applyFont="1" applyBorder="1" applyAlignment="1" applyProtection="1">
      <alignment/>
      <protection/>
    </xf>
    <xf numFmtId="4" fontId="44" fillId="33" borderId="11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4" fontId="44" fillId="0" borderId="14" xfId="0" applyNumberFormat="1" applyFont="1" applyBorder="1" applyAlignment="1">
      <alignment/>
    </xf>
    <xf numFmtId="4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4" fillId="0" borderId="15" xfId="0" applyFont="1" applyFill="1" applyBorder="1" applyAlignment="1">
      <alignment horizontal="justify" vertical="top" wrapText="1"/>
    </xf>
    <xf numFmtId="0" fontId="44" fillId="0" borderId="16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justify" vertical="top"/>
    </xf>
    <xf numFmtId="0" fontId="44" fillId="0" borderId="16" xfId="0" applyFont="1" applyFill="1" applyBorder="1" applyAlignment="1">
      <alignment horizontal="center" vertical="top"/>
    </xf>
    <xf numFmtId="4" fontId="42" fillId="0" borderId="14" xfId="0" applyNumberFormat="1" applyFont="1" applyBorder="1" applyAlignment="1">
      <alignment/>
    </xf>
    <xf numFmtId="4" fontId="42" fillId="0" borderId="15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4" fillId="0" borderId="15" xfId="0" applyFont="1" applyBorder="1" applyAlignment="1">
      <alignment/>
    </xf>
    <xf numFmtId="4" fontId="42" fillId="0" borderId="17" xfId="0" applyNumberFormat="1" applyFont="1" applyBorder="1" applyAlignment="1">
      <alignment/>
    </xf>
    <xf numFmtId="4" fontId="42" fillId="0" borderId="18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4" fontId="42" fillId="33" borderId="11" xfId="0" applyNumberFormat="1" applyFont="1" applyFill="1" applyBorder="1" applyAlignment="1">
      <alignment vertical="center"/>
    </xf>
    <xf numFmtId="4" fontId="42" fillId="33" borderId="12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2" fontId="42" fillId="0" borderId="0" xfId="0" applyNumberFormat="1" applyFont="1" applyBorder="1" applyAlignment="1" applyProtection="1">
      <alignment/>
      <protection locked="0"/>
    </xf>
    <xf numFmtId="4" fontId="44" fillId="33" borderId="11" xfId="0" applyNumberFormat="1" applyFont="1" applyFill="1" applyBorder="1" applyAlignment="1">
      <alignment vertical="center"/>
    </xf>
    <xf numFmtId="4" fontId="44" fillId="33" borderId="12" xfId="0" applyNumberFormat="1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justify" vertical="center" wrapText="1"/>
    </xf>
    <xf numFmtId="0" fontId="42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justify" vertical="top" wrapText="1"/>
    </xf>
    <xf numFmtId="4" fontId="42" fillId="0" borderId="14" xfId="53" applyNumberFormat="1" applyFont="1" applyFill="1" applyBorder="1" applyAlignment="1">
      <alignment/>
      <protection/>
    </xf>
    <xf numFmtId="0" fontId="42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wrapText="1"/>
    </xf>
    <xf numFmtId="0" fontId="42" fillId="0" borderId="15" xfId="0" applyFont="1" applyFill="1" applyBorder="1" applyAlignment="1">
      <alignment horizontal="justify" vertical="top" wrapText="1"/>
    </xf>
    <xf numFmtId="4" fontId="42" fillId="0" borderId="15" xfId="0" applyNumberFormat="1" applyFont="1" applyFill="1" applyBorder="1" applyAlignment="1">
      <alignment horizontal="center"/>
    </xf>
    <xf numFmtId="0" fontId="42" fillId="0" borderId="16" xfId="0" applyFont="1" applyBorder="1" applyAlignment="1" quotePrefix="1">
      <alignment horizontal="center" vertical="top"/>
    </xf>
    <xf numFmtId="4" fontId="42" fillId="0" borderId="14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2" fillId="0" borderId="18" xfId="0" applyNumberFormat="1" applyFont="1" applyFill="1" applyBorder="1" applyAlignment="1">
      <alignment/>
    </xf>
    <xf numFmtId="0" fontId="44" fillId="33" borderId="13" xfId="0" applyFont="1" applyFill="1" applyBorder="1" applyAlignment="1">
      <alignment horizontal="center" vertical="center"/>
    </xf>
    <xf numFmtId="165" fontId="42" fillId="0" borderId="15" xfId="0" applyNumberFormat="1" applyFont="1" applyFill="1" applyBorder="1" applyAlignment="1">
      <alignment horizontal="right"/>
    </xf>
    <xf numFmtId="2" fontId="42" fillId="0" borderId="15" xfId="0" applyNumberFormat="1" applyFont="1" applyFill="1" applyBorder="1" applyAlignment="1">
      <alignment horizontal="center"/>
    </xf>
    <xf numFmtId="164" fontId="42" fillId="0" borderId="0" xfId="0" applyNumberFormat="1" applyFont="1" applyBorder="1" applyAlignment="1" applyProtection="1">
      <alignment/>
      <protection locked="0"/>
    </xf>
    <xf numFmtId="0" fontId="44" fillId="33" borderId="12" xfId="0" applyFont="1" applyFill="1" applyBorder="1" applyAlignment="1">
      <alignment horizontal="justify" vertical="center"/>
    </xf>
    <xf numFmtId="4" fontId="42" fillId="33" borderId="12" xfId="0" applyNumberFormat="1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justify" vertical="top" wrapText="1"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1" fontId="45" fillId="33" borderId="2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right"/>
      <protection locked="0"/>
    </xf>
    <xf numFmtId="0" fontId="42" fillId="0" borderId="21" xfId="0" applyFont="1" applyFill="1" applyBorder="1" applyAlignment="1">
      <alignment horizontal="justify" vertical="top" wrapText="1"/>
    </xf>
    <xf numFmtId="0" fontId="42" fillId="0" borderId="21" xfId="0" applyFont="1" applyFill="1" applyBorder="1" applyAlignment="1">
      <alignment horizontal="center"/>
    </xf>
    <xf numFmtId="4" fontId="42" fillId="0" borderId="21" xfId="0" applyNumberFormat="1" applyFont="1" applyFill="1" applyBorder="1" applyAlignment="1">
      <alignment/>
    </xf>
    <xf numFmtId="4" fontId="42" fillId="0" borderId="22" xfId="0" applyNumberFormat="1" applyFont="1" applyFill="1" applyBorder="1" applyAlignment="1">
      <alignment/>
    </xf>
    <xf numFmtId="40" fontId="42" fillId="0" borderId="15" xfId="0" applyNumberFormat="1" applyFont="1" applyFill="1" applyBorder="1" applyAlignment="1">
      <alignment horizontal="right"/>
    </xf>
    <xf numFmtId="0" fontId="42" fillId="0" borderId="23" xfId="0" applyFont="1" applyBorder="1" applyAlignment="1" quotePrefix="1">
      <alignment horizontal="center" vertical="top"/>
    </xf>
    <xf numFmtId="0" fontId="42" fillId="0" borderId="16" xfId="0" applyFont="1" applyBorder="1" applyAlignment="1" quotePrefix="1">
      <alignment horizontal="center" vertical="top"/>
    </xf>
    <xf numFmtId="0" fontId="44" fillId="0" borderId="21" xfId="0" applyFont="1" applyFill="1" applyBorder="1" applyAlignment="1">
      <alignment horizontal="justify" vertical="top" wrapText="1"/>
    </xf>
    <xf numFmtId="0" fontId="42" fillId="0" borderId="24" xfId="0" applyFont="1" applyBorder="1" applyAlignment="1" quotePrefix="1">
      <alignment horizontal="center" vertical="top"/>
    </xf>
    <xf numFmtId="0" fontId="42" fillId="0" borderId="0" xfId="0" applyFont="1" applyFill="1" applyBorder="1" applyAlignment="1">
      <alignment horizontal="justify" vertical="top" wrapText="1"/>
    </xf>
    <xf numFmtId="0" fontId="42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/>
    </xf>
    <xf numFmtId="40" fontId="42" fillId="0" borderId="0" xfId="0" applyNumberFormat="1" applyFont="1" applyFill="1" applyBorder="1" applyAlignment="1">
      <alignment horizontal="right"/>
    </xf>
    <xf numFmtId="4" fontId="42" fillId="0" borderId="25" xfId="0" applyNumberFormat="1" applyFont="1" applyFill="1" applyBorder="1" applyAlignment="1">
      <alignment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Border="1" applyAlignment="1" applyProtection="1">
      <alignment horizontal="right"/>
      <protection locked="0"/>
    </xf>
    <xf numFmtId="0" fontId="42" fillId="0" borderId="26" xfId="0" applyFont="1" applyBorder="1" applyAlignment="1" quotePrefix="1">
      <alignment horizontal="center" vertical="top"/>
    </xf>
    <xf numFmtId="0" fontId="42" fillId="0" borderId="27" xfId="0" applyFont="1" applyBorder="1" applyAlignment="1" quotePrefix="1">
      <alignment horizontal="center" vertical="top"/>
    </xf>
    <xf numFmtId="0" fontId="46" fillId="33" borderId="20" xfId="0" applyFont="1" applyFill="1" applyBorder="1" applyAlignment="1" applyProtection="1">
      <alignment horizontal="left" vertical="center"/>
      <protection/>
    </xf>
    <xf numFmtId="0" fontId="46" fillId="0" borderId="13" xfId="0" applyNumberFormat="1" applyFont="1" applyBorder="1" applyAlignment="1" applyProtection="1">
      <alignment horizontal="left" vertical="center" wrapText="1"/>
      <protection/>
    </xf>
    <xf numFmtId="0" fontId="46" fillId="0" borderId="12" xfId="0" applyNumberFormat="1" applyFont="1" applyBorder="1" applyAlignment="1" applyProtection="1">
      <alignment horizontal="left" vertical="center"/>
      <protection/>
    </xf>
    <xf numFmtId="0" fontId="46" fillId="0" borderId="11" xfId="0" applyNumberFormat="1" applyFont="1" applyBorder="1" applyAlignment="1" applyProtection="1">
      <alignment horizontal="left" vertical="center"/>
      <protection/>
    </xf>
    <xf numFmtId="0" fontId="42" fillId="0" borderId="19" xfId="0" applyFont="1" applyBorder="1" applyAlignment="1" quotePrefix="1">
      <alignment horizontal="center" vertical="top"/>
    </xf>
    <xf numFmtId="0" fontId="42" fillId="0" borderId="16" xfId="0" applyFont="1" applyBorder="1" applyAlignment="1" quotePrefix="1">
      <alignment horizontal="center" vertical="top"/>
    </xf>
    <xf numFmtId="0" fontId="42" fillId="0" borderId="0" xfId="0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2" xfId="51"/>
    <cellStyle name="Normal 3" xfId="52"/>
    <cellStyle name="Normal_TROŠKOVNIK - KAM - ŽUT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Layout" zoomScaleNormal="130" zoomScaleSheetLayoutView="100" workbookViewId="0" topLeftCell="A1">
      <selection activeCell="E11" sqref="E11"/>
    </sheetView>
  </sheetViews>
  <sheetFormatPr defaultColWidth="9.140625" defaultRowHeight="12.75"/>
  <cols>
    <col min="1" max="1" width="4.7109375" style="9" customWidth="1"/>
    <col min="2" max="2" width="40.7109375" style="8" customWidth="1"/>
    <col min="3" max="3" width="7.7109375" style="7" customWidth="1"/>
    <col min="4" max="4" width="8.7109375" style="6" customWidth="1"/>
    <col min="5" max="5" width="12.28125" style="2" customWidth="1"/>
    <col min="6" max="6" width="12.28125" style="5" customWidth="1"/>
    <col min="7" max="7" width="12.421875" style="2" customWidth="1"/>
    <col min="8" max="8" width="17.8515625" style="4" customWidth="1"/>
    <col min="9" max="9" width="12.421875" style="2" customWidth="1"/>
    <col min="10" max="10" width="17.8515625" style="4" customWidth="1"/>
    <col min="11" max="11" width="12.421875" style="2" customWidth="1"/>
    <col min="12" max="12" width="17.8515625" style="2" customWidth="1"/>
    <col min="13" max="13" width="12.421875" style="2" customWidth="1"/>
    <col min="14" max="14" width="18.28125" style="3" customWidth="1"/>
    <col min="15" max="15" width="12.421875" style="2" customWidth="1"/>
    <col min="16" max="16" width="17.8515625" style="3" customWidth="1"/>
    <col min="17" max="17" width="12.421875" style="2" customWidth="1"/>
    <col min="18" max="18" width="17.8515625" style="2" customWidth="1"/>
    <col min="19" max="19" width="11.57421875" style="2" customWidth="1"/>
    <col min="20" max="20" width="11.28125" style="2" customWidth="1"/>
    <col min="21" max="16384" width="9.140625" style="1" customWidth="1"/>
  </cols>
  <sheetData>
    <row r="1" spans="1:21" ht="12.75">
      <c r="A1" s="89" t="s">
        <v>30</v>
      </c>
      <c r="B1" s="89"/>
      <c r="C1" s="89"/>
      <c r="D1" s="89"/>
      <c r="E1" s="89"/>
      <c r="F1" s="89"/>
      <c r="H1" s="5"/>
      <c r="J1" s="5"/>
      <c r="L1" s="58"/>
      <c r="R1" s="58"/>
      <c r="U1" s="2"/>
    </row>
    <row r="2" spans="1:21" ht="12.75">
      <c r="A2" s="90" t="s">
        <v>73</v>
      </c>
      <c r="B2" s="91"/>
      <c r="C2" s="91"/>
      <c r="D2" s="91"/>
      <c r="E2" s="91"/>
      <c r="F2" s="92"/>
      <c r="H2" s="5"/>
      <c r="J2" s="5"/>
      <c r="L2" s="58"/>
      <c r="R2" s="58"/>
      <c r="U2" s="2"/>
    </row>
    <row r="3" spans="1:21" ht="12">
      <c r="A3" s="63" t="s">
        <v>25</v>
      </c>
      <c r="B3" s="63" t="s">
        <v>24</v>
      </c>
      <c r="C3" s="63" t="s">
        <v>23</v>
      </c>
      <c r="D3" s="64" t="s">
        <v>22</v>
      </c>
      <c r="E3" s="63" t="s">
        <v>21</v>
      </c>
      <c r="F3" s="63" t="s">
        <v>20</v>
      </c>
      <c r="G3" s="95"/>
      <c r="H3" s="95"/>
      <c r="J3" s="5"/>
      <c r="L3" s="58"/>
      <c r="R3" s="58"/>
      <c r="U3" s="2"/>
    </row>
    <row r="4" spans="1:20" ht="12">
      <c r="A4" s="83"/>
      <c r="B4" s="84"/>
      <c r="C4" s="84"/>
      <c r="D4" s="84"/>
      <c r="E4" s="84"/>
      <c r="F4" s="85"/>
      <c r="H4" s="58"/>
      <c r="J4" s="3"/>
      <c r="L4" s="3"/>
      <c r="N4" s="58"/>
      <c r="P4" s="2"/>
      <c r="R4" s="1"/>
      <c r="S4" s="1"/>
      <c r="T4" s="1"/>
    </row>
    <row r="5" spans="1:20" ht="12">
      <c r="A5" s="55" t="s">
        <v>5</v>
      </c>
      <c r="B5" s="43" t="s">
        <v>31</v>
      </c>
      <c r="C5" s="42"/>
      <c r="D5" s="35"/>
      <c r="E5" s="41"/>
      <c r="F5" s="40"/>
      <c r="H5" s="58"/>
      <c r="J5" s="3"/>
      <c r="L5" s="3"/>
      <c r="N5" s="58"/>
      <c r="P5" s="2"/>
      <c r="R5" s="1"/>
      <c r="S5" s="1"/>
      <c r="T5" s="1"/>
    </row>
    <row r="6" spans="1:20" ht="12">
      <c r="A6" s="71" t="s">
        <v>32</v>
      </c>
      <c r="B6" s="66" t="s">
        <v>59</v>
      </c>
      <c r="C6" s="47"/>
      <c r="D6" s="20"/>
      <c r="E6" s="20"/>
      <c r="F6" s="52"/>
      <c r="G6" s="39"/>
      <c r="H6" s="58"/>
      <c r="J6" s="3"/>
      <c r="L6" s="3"/>
      <c r="N6" s="58"/>
      <c r="P6" s="2"/>
      <c r="R6" s="1"/>
      <c r="S6" s="1"/>
      <c r="T6" s="1"/>
    </row>
    <row r="7" spans="1:20" ht="24">
      <c r="A7" s="71"/>
      <c r="B7" s="66" t="s">
        <v>53</v>
      </c>
      <c r="C7" s="47" t="s">
        <v>38</v>
      </c>
      <c r="D7" s="20">
        <v>80</v>
      </c>
      <c r="E7" s="20">
        <v>0</v>
      </c>
      <c r="F7" s="52">
        <f>D7*E7</f>
        <v>0</v>
      </c>
      <c r="G7" s="39"/>
      <c r="H7" s="58"/>
      <c r="J7" s="3"/>
      <c r="L7" s="3"/>
      <c r="N7" s="58"/>
      <c r="P7" s="2"/>
      <c r="R7" s="1"/>
      <c r="S7" s="1"/>
      <c r="T7" s="1"/>
    </row>
    <row r="8" spans="1:20" ht="24">
      <c r="A8" s="71" t="s">
        <v>47</v>
      </c>
      <c r="B8" s="66" t="s">
        <v>58</v>
      </c>
      <c r="C8" s="47"/>
      <c r="D8" s="20"/>
      <c r="E8" s="20"/>
      <c r="F8" s="52"/>
      <c r="G8" s="39"/>
      <c r="H8" s="58"/>
      <c r="J8" s="3"/>
      <c r="L8" s="3"/>
      <c r="N8" s="58"/>
      <c r="P8" s="2"/>
      <c r="R8" s="1"/>
      <c r="S8" s="1"/>
      <c r="T8" s="1"/>
    </row>
    <row r="9" spans="1:20" ht="24">
      <c r="A9" s="71"/>
      <c r="B9" s="66" t="s">
        <v>54</v>
      </c>
      <c r="C9" s="47" t="s">
        <v>33</v>
      </c>
      <c r="D9" s="20">
        <v>20</v>
      </c>
      <c r="E9" s="20">
        <v>0</v>
      </c>
      <c r="F9" s="52">
        <f>D9*E9</f>
        <v>0</v>
      </c>
      <c r="G9" s="39"/>
      <c r="H9" s="58"/>
      <c r="J9" s="3"/>
      <c r="L9" s="3"/>
      <c r="N9" s="58"/>
      <c r="P9" s="2"/>
      <c r="R9" s="1"/>
      <c r="S9" s="1"/>
      <c r="T9" s="1"/>
    </row>
    <row r="10" spans="1:20" ht="24">
      <c r="A10" s="71" t="s">
        <v>48</v>
      </c>
      <c r="B10" s="73" t="s">
        <v>34</v>
      </c>
      <c r="C10" s="47"/>
      <c r="D10" s="20"/>
      <c r="E10" s="20"/>
      <c r="F10" s="52"/>
      <c r="G10" s="39"/>
      <c r="H10" s="58"/>
      <c r="J10" s="3"/>
      <c r="L10" s="3"/>
      <c r="N10" s="58"/>
      <c r="P10" s="2"/>
      <c r="R10" s="1"/>
      <c r="S10" s="1"/>
      <c r="T10" s="1"/>
    </row>
    <row r="11" spans="1:20" ht="48">
      <c r="A11" s="71"/>
      <c r="B11" s="66" t="s">
        <v>36</v>
      </c>
      <c r="C11" s="47" t="s">
        <v>33</v>
      </c>
      <c r="D11" s="20">
        <v>45</v>
      </c>
      <c r="E11" s="20">
        <v>0</v>
      </c>
      <c r="F11" s="52">
        <f>D11*E11</f>
        <v>0</v>
      </c>
      <c r="G11" s="39"/>
      <c r="H11" s="58"/>
      <c r="J11" s="3"/>
      <c r="L11" s="3"/>
      <c r="N11" s="58"/>
      <c r="P11" s="2"/>
      <c r="R11" s="1"/>
      <c r="S11" s="1"/>
      <c r="T11" s="1"/>
    </row>
    <row r="12" spans="1:20" ht="60">
      <c r="A12" s="71" t="s">
        <v>49</v>
      </c>
      <c r="B12" s="22" t="s">
        <v>39</v>
      </c>
      <c r="C12" s="67"/>
      <c r="D12" s="68"/>
      <c r="E12" s="68"/>
      <c r="F12" s="69"/>
      <c r="G12" s="39"/>
      <c r="H12" s="58"/>
      <c r="J12" s="3"/>
      <c r="L12" s="3"/>
      <c r="N12" s="58"/>
      <c r="P12" s="2"/>
      <c r="R12" s="1"/>
      <c r="S12" s="1"/>
      <c r="T12" s="1"/>
    </row>
    <row r="13" spans="1:20" ht="24">
      <c r="A13" s="71"/>
      <c r="B13" s="66" t="s">
        <v>35</v>
      </c>
      <c r="C13" s="47" t="s">
        <v>33</v>
      </c>
      <c r="D13" s="20">
        <v>295</v>
      </c>
      <c r="E13" s="20">
        <v>0</v>
      </c>
      <c r="F13" s="52">
        <f>D13*E13</f>
        <v>0</v>
      </c>
      <c r="G13" s="39"/>
      <c r="H13" s="58"/>
      <c r="J13" s="3"/>
      <c r="L13" s="3"/>
      <c r="N13" s="58"/>
      <c r="P13" s="2"/>
      <c r="R13" s="1"/>
      <c r="S13" s="1"/>
      <c r="T13" s="1"/>
    </row>
    <row r="14" spans="1:20" ht="24">
      <c r="A14" s="71" t="s">
        <v>50</v>
      </c>
      <c r="B14" s="73" t="s">
        <v>37</v>
      </c>
      <c r="C14" s="47" t="s">
        <v>38</v>
      </c>
      <c r="D14" s="20">
        <v>150</v>
      </c>
      <c r="E14" s="20">
        <v>0</v>
      </c>
      <c r="F14" s="52">
        <f>D14*E14</f>
        <v>0</v>
      </c>
      <c r="G14" s="39"/>
      <c r="H14" s="58"/>
      <c r="J14" s="3"/>
      <c r="L14" s="3"/>
      <c r="N14" s="58"/>
      <c r="P14" s="2"/>
      <c r="R14" s="1"/>
      <c r="S14" s="1"/>
      <c r="T14" s="1"/>
    </row>
    <row r="15" spans="1:20" ht="84" customHeight="1">
      <c r="A15" s="87" t="s">
        <v>51</v>
      </c>
      <c r="B15" s="49" t="s">
        <v>57</v>
      </c>
      <c r="C15" s="47"/>
      <c r="D15" s="20"/>
      <c r="E15" s="20"/>
      <c r="F15" s="52"/>
      <c r="G15" s="39"/>
      <c r="H15" s="11"/>
      <c r="J15" s="3"/>
      <c r="L15" s="3"/>
      <c r="N15" s="58"/>
      <c r="P15" s="2"/>
      <c r="R15" s="1"/>
      <c r="S15" s="1"/>
      <c r="T15" s="1"/>
    </row>
    <row r="16" spans="1:20" ht="13.5">
      <c r="A16" s="88"/>
      <c r="B16" s="49" t="s">
        <v>19</v>
      </c>
      <c r="C16" s="47" t="s">
        <v>33</v>
      </c>
      <c r="D16" s="20">
        <v>60</v>
      </c>
      <c r="E16" s="20">
        <v>0</v>
      </c>
      <c r="F16" s="52">
        <f>D16*E16</f>
        <v>0</v>
      </c>
      <c r="G16" s="39"/>
      <c r="H16" s="11"/>
      <c r="J16" s="3"/>
      <c r="L16" s="3"/>
      <c r="N16" s="58"/>
      <c r="P16" s="2"/>
      <c r="R16" s="1"/>
      <c r="S16" s="1"/>
      <c r="T16" s="1"/>
    </row>
    <row r="17" spans="1:20" ht="84" customHeight="1">
      <c r="A17" s="87" t="s">
        <v>52</v>
      </c>
      <c r="B17" s="49" t="s">
        <v>60</v>
      </c>
      <c r="C17" s="47"/>
      <c r="D17" s="20"/>
      <c r="E17" s="20"/>
      <c r="F17" s="52"/>
      <c r="G17" s="39"/>
      <c r="H17" s="11"/>
      <c r="J17" s="3"/>
      <c r="L17" s="3"/>
      <c r="N17" s="58"/>
      <c r="P17" s="2"/>
      <c r="R17" s="1"/>
      <c r="S17" s="1"/>
      <c r="T17" s="1"/>
    </row>
    <row r="18" spans="1:20" ht="13.5">
      <c r="A18" s="88"/>
      <c r="B18" s="49" t="s">
        <v>19</v>
      </c>
      <c r="C18" s="47" t="s">
        <v>33</v>
      </c>
      <c r="D18" s="20">
        <v>45</v>
      </c>
      <c r="E18" s="20">
        <v>0</v>
      </c>
      <c r="F18" s="52">
        <f>D18*E18</f>
        <v>0</v>
      </c>
      <c r="G18" s="39"/>
      <c r="H18" s="11"/>
      <c r="J18" s="3"/>
      <c r="L18" s="3"/>
      <c r="N18" s="58"/>
      <c r="P18" s="2"/>
      <c r="R18" s="1"/>
      <c r="S18" s="1"/>
      <c r="T18" s="1"/>
    </row>
    <row r="19" spans="1:20" ht="60">
      <c r="A19" s="87" t="s">
        <v>55</v>
      </c>
      <c r="B19" s="49" t="s">
        <v>61</v>
      </c>
      <c r="C19" s="47"/>
      <c r="D19" s="20"/>
      <c r="E19" s="20"/>
      <c r="F19" s="52"/>
      <c r="G19" s="39"/>
      <c r="H19" s="11"/>
      <c r="J19" s="3"/>
      <c r="L19" s="3"/>
      <c r="N19" s="58"/>
      <c r="P19" s="2"/>
      <c r="R19" s="1"/>
      <c r="S19" s="1"/>
      <c r="T19" s="1"/>
    </row>
    <row r="20" spans="1:20" ht="13.5">
      <c r="A20" s="88"/>
      <c r="B20" s="49" t="s">
        <v>19</v>
      </c>
      <c r="C20" s="47" t="s">
        <v>33</v>
      </c>
      <c r="D20" s="20">
        <v>45</v>
      </c>
      <c r="E20" s="20">
        <v>0</v>
      </c>
      <c r="F20" s="52">
        <f>D20*E20</f>
        <v>0</v>
      </c>
      <c r="G20" s="39"/>
      <c r="H20" s="11"/>
      <c r="J20" s="3"/>
      <c r="L20" s="3"/>
      <c r="N20" s="58"/>
      <c r="P20" s="2"/>
      <c r="R20" s="1"/>
      <c r="S20" s="1"/>
      <c r="T20" s="1"/>
    </row>
    <row r="21" spans="1:20" ht="114.75" customHeight="1">
      <c r="A21" s="72" t="s">
        <v>56</v>
      </c>
      <c r="B21" s="49" t="s">
        <v>67</v>
      </c>
      <c r="C21" s="47" t="s">
        <v>33</v>
      </c>
      <c r="D21" s="20">
        <v>170</v>
      </c>
      <c r="E21" s="20">
        <v>0</v>
      </c>
      <c r="F21" s="52">
        <f>D21*E21</f>
        <v>0</v>
      </c>
      <c r="G21" s="39"/>
      <c r="H21" s="11"/>
      <c r="J21" s="3"/>
      <c r="L21" s="3"/>
      <c r="N21" s="58"/>
      <c r="P21" s="2"/>
      <c r="R21" s="1"/>
      <c r="S21" s="1"/>
      <c r="T21" s="1"/>
    </row>
    <row r="22" spans="1:20" ht="36">
      <c r="A22" s="51"/>
      <c r="B22" s="49" t="s">
        <v>18</v>
      </c>
      <c r="C22" s="47"/>
      <c r="D22" s="20"/>
      <c r="E22" s="20"/>
      <c r="F22" s="52"/>
      <c r="G22" s="39"/>
      <c r="H22" s="11"/>
      <c r="J22" s="3"/>
      <c r="L22" s="3"/>
      <c r="N22" s="58"/>
      <c r="P22" s="2"/>
      <c r="R22" s="1"/>
      <c r="S22" s="1"/>
      <c r="T22" s="1"/>
    </row>
    <row r="23" spans="1:21" ht="12.75">
      <c r="A23" s="18"/>
      <c r="B23" s="62" t="s">
        <v>7</v>
      </c>
      <c r="C23" s="61"/>
      <c r="D23" s="60"/>
      <c r="E23" s="16"/>
      <c r="F23" s="15">
        <f>SUM(F6:F22)</f>
        <v>0</v>
      </c>
      <c r="G23" s="39"/>
      <c r="H23" s="11"/>
      <c r="I23" s="58"/>
      <c r="J23" s="5"/>
      <c r="K23" s="58"/>
      <c r="L23" s="58"/>
      <c r="R23" s="58"/>
      <c r="U23" s="2"/>
    </row>
    <row r="24" spans="1:21" ht="12.75" customHeight="1">
      <c r="A24" s="83"/>
      <c r="B24" s="84"/>
      <c r="C24" s="84"/>
      <c r="D24" s="84"/>
      <c r="E24" s="84"/>
      <c r="F24" s="85"/>
      <c r="G24" s="39"/>
      <c r="H24" s="11"/>
      <c r="J24" s="5"/>
      <c r="L24" s="58"/>
      <c r="R24" s="58"/>
      <c r="U24" s="2"/>
    </row>
    <row r="25" spans="1:21" ht="24">
      <c r="A25" s="55" t="s">
        <v>4</v>
      </c>
      <c r="B25" s="59" t="s">
        <v>62</v>
      </c>
      <c r="C25" s="42"/>
      <c r="D25" s="35"/>
      <c r="E25" s="41"/>
      <c r="F25" s="40"/>
      <c r="G25" s="39"/>
      <c r="H25" s="11"/>
      <c r="I25" s="58"/>
      <c r="J25" s="5"/>
      <c r="K25" s="58"/>
      <c r="L25" s="58"/>
      <c r="R25" s="58"/>
      <c r="U25" s="2"/>
    </row>
    <row r="26" spans="1:21" ht="75.75" customHeight="1">
      <c r="A26" s="87" t="s">
        <v>17</v>
      </c>
      <c r="B26" s="49" t="s">
        <v>72</v>
      </c>
      <c r="C26" s="47"/>
      <c r="D26" s="20"/>
      <c r="E26" s="70"/>
      <c r="F26" s="52"/>
      <c r="G26" s="39"/>
      <c r="H26" s="11"/>
      <c r="I26" s="58"/>
      <c r="J26" s="5"/>
      <c r="K26" s="58"/>
      <c r="L26" s="58"/>
      <c r="R26" s="58"/>
      <c r="U26" s="2"/>
    </row>
    <row r="27" spans="1:21" ht="13.5">
      <c r="A27" s="88"/>
      <c r="B27" s="49" t="s">
        <v>16</v>
      </c>
      <c r="C27" s="47" t="s">
        <v>28</v>
      </c>
      <c r="D27" s="20">
        <v>2</v>
      </c>
      <c r="E27" s="70">
        <v>0</v>
      </c>
      <c r="F27" s="52">
        <f>D27*E27</f>
        <v>0</v>
      </c>
      <c r="G27" s="39"/>
      <c r="H27" s="11"/>
      <c r="I27" s="58"/>
      <c r="J27" s="5"/>
      <c r="K27" s="58"/>
      <c r="L27" s="58"/>
      <c r="R27" s="58"/>
      <c r="U27" s="2"/>
    </row>
    <row r="28" spans="1:21" ht="12.75">
      <c r="A28" s="88"/>
      <c r="B28" s="49" t="s">
        <v>15</v>
      </c>
      <c r="C28" s="47" t="s">
        <v>10</v>
      </c>
      <c r="D28" s="20">
        <v>120</v>
      </c>
      <c r="E28" s="70">
        <v>0</v>
      </c>
      <c r="F28" s="52">
        <f>D28*E28</f>
        <v>0</v>
      </c>
      <c r="G28" s="39"/>
      <c r="H28" s="11"/>
      <c r="I28" s="58"/>
      <c r="J28" s="5"/>
      <c r="K28" s="58"/>
      <c r="L28" s="58"/>
      <c r="R28" s="58"/>
      <c r="U28" s="2"/>
    </row>
    <row r="29" spans="1:21" ht="13.5">
      <c r="A29" s="88"/>
      <c r="B29" s="49" t="s">
        <v>14</v>
      </c>
      <c r="C29" s="47" t="s">
        <v>29</v>
      </c>
      <c r="D29" s="20">
        <v>8</v>
      </c>
      <c r="E29" s="70">
        <v>0</v>
      </c>
      <c r="F29" s="52">
        <f>D29*E29</f>
        <v>0</v>
      </c>
      <c r="G29" s="39"/>
      <c r="H29" s="11"/>
      <c r="I29" s="58"/>
      <c r="J29" s="5"/>
      <c r="K29" s="58"/>
      <c r="L29" s="58"/>
      <c r="R29" s="58"/>
      <c r="U29" s="2"/>
    </row>
    <row r="30" spans="1:21" ht="12.75">
      <c r="A30" s="88"/>
      <c r="B30" s="49" t="s">
        <v>43</v>
      </c>
      <c r="C30" s="47" t="s">
        <v>8</v>
      </c>
      <c r="D30" s="20">
        <v>7</v>
      </c>
      <c r="E30" s="70">
        <v>0</v>
      </c>
      <c r="F30" s="52">
        <f>D30*E30</f>
        <v>0</v>
      </c>
      <c r="G30" s="39"/>
      <c r="H30" s="11"/>
      <c r="I30" s="58"/>
      <c r="J30" s="5"/>
      <c r="K30" s="58"/>
      <c r="L30" s="58"/>
      <c r="R30" s="58"/>
      <c r="U30" s="2"/>
    </row>
    <row r="31" spans="1:21" ht="12.75">
      <c r="A31" s="88"/>
      <c r="B31" s="49" t="s">
        <v>44</v>
      </c>
      <c r="C31" s="47" t="s">
        <v>8</v>
      </c>
      <c r="D31" s="20">
        <v>8</v>
      </c>
      <c r="E31" s="70">
        <v>0</v>
      </c>
      <c r="F31" s="52">
        <f>D31*E31</f>
        <v>0</v>
      </c>
      <c r="G31" s="39"/>
      <c r="H31" s="11"/>
      <c r="I31" s="58"/>
      <c r="J31" s="5"/>
      <c r="K31" s="58"/>
      <c r="L31" s="58"/>
      <c r="R31" s="58"/>
      <c r="U31" s="2"/>
    </row>
    <row r="32" spans="1:21" ht="60">
      <c r="A32" s="74" t="s">
        <v>63</v>
      </c>
      <c r="B32" s="75" t="s">
        <v>71</v>
      </c>
      <c r="C32" s="76"/>
      <c r="D32" s="77"/>
      <c r="E32" s="78"/>
      <c r="F32" s="79"/>
      <c r="G32" s="39"/>
      <c r="H32" s="11"/>
      <c r="I32" s="58"/>
      <c r="J32" s="5"/>
      <c r="K32" s="58"/>
      <c r="L32" s="58"/>
      <c r="R32" s="58"/>
      <c r="U32" s="2"/>
    </row>
    <row r="33" spans="1:21" ht="13.5">
      <c r="A33" s="74"/>
      <c r="B33" s="49" t="s">
        <v>16</v>
      </c>
      <c r="C33" s="47" t="s">
        <v>28</v>
      </c>
      <c r="D33" s="20">
        <v>20</v>
      </c>
      <c r="E33" s="70">
        <v>0</v>
      </c>
      <c r="F33" s="52">
        <f>D33*E33</f>
        <v>0</v>
      </c>
      <c r="G33" s="39"/>
      <c r="H33" s="11"/>
      <c r="I33" s="58"/>
      <c r="J33" s="5"/>
      <c r="K33" s="58"/>
      <c r="L33" s="58"/>
      <c r="R33" s="58"/>
      <c r="U33" s="2"/>
    </row>
    <row r="34" spans="1:21" ht="12.75">
      <c r="A34" s="74"/>
      <c r="B34" s="49" t="s">
        <v>15</v>
      </c>
      <c r="C34" s="47" t="s">
        <v>10</v>
      </c>
      <c r="D34" s="20">
        <v>1200</v>
      </c>
      <c r="E34" s="70">
        <v>0</v>
      </c>
      <c r="F34" s="52">
        <f>D34*E34</f>
        <v>0</v>
      </c>
      <c r="G34" s="39"/>
      <c r="H34" s="11"/>
      <c r="I34" s="58"/>
      <c r="J34" s="5"/>
      <c r="K34" s="58"/>
      <c r="L34" s="58"/>
      <c r="R34" s="58"/>
      <c r="U34" s="2"/>
    </row>
    <row r="35" spans="1:21" ht="13.5">
      <c r="A35" s="74"/>
      <c r="B35" s="49" t="s">
        <v>14</v>
      </c>
      <c r="C35" s="47" t="s">
        <v>29</v>
      </c>
      <c r="D35" s="20">
        <v>30</v>
      </c>
      <c r="E35" s="70">
        <v>0</v>
      </c>
      <c r="F35" s="52">
        <f>D35*E35</f>
        <v>0</v>
      </c>
      <c r="G35" s="39"/>
      <c r="H35" s="11"/>
      <c r="I35" s="58"/>
      <c r="J35" s="5"/>
      <c r="K35" s="58"/>
      <c r="L35" s="58"/>
      <c r="R35" s="58"/>
      <c r="U35" s="2"/>
    </row>
    <row r="36" spans="1:21" ht="24" customHeight="1">
      <c r="A36" s="74" t="s">
        <v>64</v>
      </c>
      <c r="B36" s="75" t="s">
        <v>70</v>
      </c>
      <c r="C36" s="76"/>
      <c r="D36" s="77"/>
      <c r="E36" s="78"/>
      <c r="F36" s="79"/>
      <c r="G36" s="39"/>
      <c r="H36" s="11"/>
      <c r="I36" s="58"/>
      <c r="J36" s="5"/>
      <c r="K36" s="58"/>
      <c r="L36" s="58"/>
      <c r="R36" s="58"/>
      <c r="U36" s="2"/>
    </row>
    <row r="37" spans="1:21" ht="13.5">
      <c r="A37" s="74"/>
      <c r="B37" s="49" t="s">
        <v>65</v>
      </c>
      <c r="C37" s="47" t="s">
        <v>28</v>
      </c>
      <c r="D37" s="20">
        <v>10</v>
      </c>
      <c r="E37" s="70">
        <v>0</v>
      </c>
      <c r="F37" s="52">
        <f>D37*E37</f>
        <v>0</v>
      </c>
      <c r="G37" s="39"/>
      <c r="H37" s="11"/>
      <c r="I37" s="58"/>
      <c r="J37" s="5"/>
      <c r="K37" s="58"/>
      <c r="L37" s="58"/>
      <c r="R37" s="58"/>
      <c r="U37" s="2"/>
    </row>
    <row r="38" spans="1:21" ht="13.5">
      <c r="A38" s="74"/>
      <c r="B38" s="49" t="s">
        <v>66</v>
      </c>
      <c r="C38" s="47" t="s">
        <v>29</v>
      </c>
      <c r="D38" s="20">
        <v>32</v>
      </c>
      <c r="E38" s="70">
        <v>0</v>
      </c>
      <c r="F38" s="52">
        <f>D38*E38</f>
        <v>0</v>
      </c>
      <c r="G38" s="39"/>
      <c r="H38" s="11"/>
      <c r="I38" s="58"/>
      <c r="J38" s="5"/>
      <c r="K38" s="58"/>
      <c r="L38" s="58"/>
      <c r="R38" s="58"/>
      <c r="U38" s="2"/>
    </row>
    <row r="39" spans="1:21" s="2" customFormat="1" ht="12.75">
      <c r="A39" s="38"/>
      <c r="B39" s="43" t="s">
        <v>7</v>
      </c>
      <c r="C39" s="42"/>
      <c r="D39" s="35"/>
      <c r="E39" s="41"/>
      <c r="F39" s="40">
        <f>SUM(F26:F38)</f>
        <v>0</v>
      </c>
      <c r="G39" s="39"/>
      <c r="H39" s="11"/>
      <c r="J39" s="4"/>
      <c r="N39" s="3"/>
      <c r="P39" s="3"/>
      <c r="U39" s="1"/>
    </row>
    <row r="40" spans="1:21" s="2" customFormat="1" ht="12.75" customHeight="1">
      <c r="A40" s="80"/>
      <c r="B40" s="81"/>
      <c r="C40" s="81"/>
      <c r="D40" s="81"/>
      <c r="E40" s="81"/>
      <c r="F40" s="82"/>
      <c r="G40" s="39"/>
      <c r="H40" s="11"/>
      <c r="J40" s="4"/>
      <c r="N40" s="3"/>
      <c r="P40" s="3"/>
      <c r="U40" s="1"/>
    </row>
    <row r="41" spans="1:21" s="2" customFormat="1" ht="12.75">
      <c r="A41" s="55" t="s">
        <v>3</v>
      </c>
      <c r="B41" s="43" t="s">
        <v>13</v>
      </c>
      <c r="C41" s="42"/>
      <c r="D41" s="35"/>
      <c r="E41" s="41"/>
      <c r="F41" s="40"/>
      <c r="G41" s="39"/>
      <c r="H41" s="11"/>
      <c r="J41" s="4"/>
      <c r="N41" s="3"/>
      <c r="P41" s="3"/>
      <c r="U41" s="1"/>
    </row>
    <row r="42" spans="1:21" s="2" customFormat="1" ht="96" customHeight="1">
      <c r="A42" s="93" t="s">
        <v>12</v>
      </c>
      <c r="B42" s="45" t="s">
        <v>68</v>
      </c>
      <c r="C42" s="44"/>
      <c r="D42" s="54"/>
      <c r="E42" s="54"/>
      <c r="F42" s="53"/>
      <c r="G42" s="39"/>
      <c r="H42" s="11"/>
      <c r="J42" s="4"/>
      <c r="N42" s="3"/>
      <c r="P42" s="3"/>
      <c r="U42" s="1"/>
    </row>
    <row r="43" spans="1:21" s="2" customFormat="1" ht="12.75">
      <c r="A43" s="94"/>
      <c r="B43" s="49" t="s">
        <v>27</v>
      </c>
      <c r="C43" s="47" t="s">
        <v>9</v>
      </c>
      <c r="D43" s="20">
        <v>20</v>
      </c>
      <c r="E43" s="20">
        <v>0</v>
      </c>
      <c r="F43" s="52">
        <f>D43*E43</f>
        <v>0</v>
      </c>
      <c r="G43" s="39"/>
      <c r="H43" s="11"/>
      <c r="J43" s="4"/>
      <c r="N43" s="3"/>
      <c r="P43" s="3"/>
      <c r="U43" s="1"/>
    </row>
    <row r="44" spans="1:21" s="2" customFormat="1" ht="12.75">
      <c r="A44" s="94"/>
      <c r="B44" s="49" t="s">
        <v>26</v>
      </c>
      <c r="C44" s="47" t="s">
        <v>9</v>
      </c>
      <c r="D44" s="20">
        <v>50</v>
      </c>
      <c r="E44" s="20">
        <v>0</v>
      </c>
      <c r="F44" s="52">
        <f>D44*E44</f>
        <v>0</v>
      </c>
      <c r="G44" s="39"/>
      <c r="H44" s="11"/>
      <c r="J44" s="4"/>
      <c r="N44" s="3"/>
      <c r="P44" s="3"/>
      <c r="U44" s="1"/>
    </row>
    <row r="45" spans="1:21" s="2" customFormat="1" ht="12.75">
      <c r="A45" s="72"/>
      <c r="B45" s="49" t="s">
        <v>40</v>
      </c>
      <c r="C45" s="47" t="s">
        <v>9</v>
      </c>
      <c r="D45" s="20">
        <v>60</v>
      </c>
      <c r="E45" s="20">
        <v>0</v>
      </c>
      <c r="F45" s="52">
        <f>D45*E45</f>
        <v>0</v>
      </c>
      <c r="G45" s="39"/>
      <c r="H45" s="11"/>
      <c r="J45" s="4"/>
      <c r="N45" s="3"/>
      <c r="P45" s="3"/>
      <c r="U45" s="1"/>
    </row>
    <row r="46" spans="1:21" s="2" customFormat="1" ht="12.75">
      <c r="A46" s="72"/>
      <c r="B46" s="49" t="s">
        <v>41</v>
      </c>
      <c r="C46" s="47" t="s">
        <v>9</v>
      </c>
      <c r="D46" s="20">
        <v>60</v>
      </c>
      <c r="E46" s="20">
        <v>0</v>
      </c>
      <c r="F46" s="52">
        <f>D46*E46</f>
        <v>0</v>
      </c>
      <c r="G46" s="39"/>
      <c r="H46" s="11"/>
      <c r="J46" s="4"/>
      <c r="N46" s="3"/>
      <c r="P46" s="3"/>
      <c r="U46" s="1"/>
    </row>
    <row r="47" spans="1:21" s="2" customFormat="1" ht="12.75">
      <c r="A47" s="72"/>
      <c r="B47" s="49" t="s">
        <v>42</v>
      </c>
      <c r="C47" s="47" t="s">
        <v>9</v>
      </c>
      <c r="D47" s="20">
        <v>10</v>
      </c>
      <c r="E47" s="20">
        <v>0</v>
      </c>
      <c r="F47" s="52">
        <f>D47*E47</f>
        <v>0</v>
      </c>
      <c r="G47" s="39"/>
      <c r="H47" s="11"/>
      <c r="J47" s="4"/>
      <c r="N47" s="3"/>
      <c r="P47" s="3"/>
      <c r="U47" s="1"/>
    </row>
    <row r="48" spans="1:21" s="2" customFormat="1" ht="95.25" customHeight="1">
      <c r="A48" s="94" t="s">
        <v>11</v>
      </c>
      <c r="B48" s="49" t="s">
        <v>69</v>
      </c>
      <c r="C48" s="47"/>
      <c r="D48" s="20"/>
      <c r="E48" s="20"/>
      <c r="F48" s="52"/>
      <c r="G48" s="39"/>
      <c r="H48" s="11"/>
      <c r="J48" s="4"/>
      <c r="N48" s="3"/>
      <c r="P48" s="3"/>
      <c r="U48" s="1"/>
    </row>
    <row r="49" spans="1:21" s="2" customFormat="1" ht="24">
      <c r="A49" s="94"/>
      <c r="B49" s="48" t="s">
        <v>45</v>
      </c>
      <c r="C49" s="50" t="s">
        <v>8</v>
      </c>
      <c r="D49" s="57">
        <v>7</v>
      </c>
      <c r="E49" s="56">
        <v>0</v>
      </c>
      <c r="F49" s="46">
        <f>D49*E49</f>
        <v>0</v>
      </c>
      <c r="G49" s="39"/>
      <c r="H49" s="11"/>
      <c r="J49" s="4"/>
      <c r="N49" s="3"/>
      <c r="P49" s="3"/>
      <c r="U49" s="1"/>
    </row>
    <row r="50" spans="1:21" s="2" customFormat="1" ht="24">
      <c r="A50" s="94"/>
      <c r="B50" s="48" t="s">
        <v>46</v>
      </c>
      <c r="C50" s="50" t="s">
        <v>8</v>
      </c>
      <c r="D50" s="57">
        <v>8</v>
      </c>
      <c r="E50" s="56">
        <v>0</v>
      </c>
      <c r="F50" s="46">
        <f>D50*E50</f>
        <v>0</v>
      </c>
      <c r="G50" s="39"/>
      <c r="H50" s="11"/>
      <c r="J50" s="4"/>
      <c r="N50" s="3"/>
      <c r="P50" s="3"/>
      <c r="U50" s="1"/>
    </row>
    <row r="51" spans="1:21" s="2" customFormat="1" ht="12.75">
      <c r="A51" s="38"/>
      <c r="B51" s="43" t="s">
        <v>7</v>
      </c>
      <c r="C51" s="42"/>
      <c r="D51" s="35"/>
      <c r="E51" s="41"/>
      <c r="F51" s="40">
        <f>SUM(F42:F50)</f>
        <v>0</v>
      </c>
      <c r="G51" s="39"/>
      <c r="H51" s="11"/>
      <c r="J51" s="4"/>
      <c r="N51" s="3"/>
      <c r="P51" s="3"/>
      <c r="U51" s="1"/>
    </row>
    <row r="52" spans="1:21" s="2" customFormat="1" ht="12.75" customHeight="1">
      <c r="A52" s="80"/>
      <c r="B52" s="81"/>
      <c r="C52" s="81"/>
      <c r="D52" s="81"/>
      <c r="E52" s="81"/>
      <c r="F52" s="82"/>
      <c r="G52" s="39"/>
      <c r="H52" s="11"/>
      <c r="J52" s="4"/>
      <c r="N52" s="3"/>
      <c r="P52" s="3"/>
      <c r="U52" s="1"/>
    </row>
    <row r="53" spans="1:21" s="4" customFormat="1" ht="12.75" customHeight="1">
      <c r="A53" s="80"/>
      <c r="B53" s="81"/>
      <c r="C53" s="81"/>
      <c r="D53" s="81"/>
      <c r="E53" s="81"/>
      <c r="F53" s="82"/>
      <c r="G53" s="39"/>
      <c r="I53" s="2"/>
      <c r="K53" s="2"/>
      <c r="L53" s="2"/>
      <c r="M53" s="2"/>
      <c r="N53" s="3"/>
      <c r="O53" s="2"/>
      <c r="P53" s="3"/>
      <c r="Q53" s="2"/>
      <c r="R53" s="2"/>
      <c r="S53" s="2"/>
      <c r="T53" s="2"/>
      <c r="U53" s="1"/>
    </row>
    <row r="54" spans="1:21" s="4" customFormat="1" ht="12.75" customHeight="1">
      <c r="A54" s="83"/>
      <c r="B54" s="84"/>
      <c r="C54" s="84"/>
      <c r="D54" s="84"/>
      <c r="E54" s="84"/>
      <c r="F54" s="85"/>
      <c r="G54" s="39"/>
      <c r="I54" s="2"/>
      <c r="K54" s="2"/>
      <c r="L54" s="2"/>
      <c r="M54" s="2"/>
      <c r="N54" s="3"/>
      <c r="O54" s="2"/>
      <c r="P54" s="3"/>
      <c r="Q54" s="2"/>
      <c r="R54" s="2"/>
      <c r="S54" s="2"/>
      <c r="T54" s="2"/>
      <c r="U54" s="1"/>
    </row>
    <row r="55" spans="1:21" s="4" customFormat="1" ht="12">
      <c r="A55" s="38"/>
      <c r="B55" s="37" t="s">
        <v>6</v>
      </c>
      <c r="C55" s="36"/>
      <c r="D55" s="35"/>
      <c r="E55" s="35"/>
      <c r="F55" s="34"/>
      <c r="G55" s="2"/>
      <c r="I55" s="2"/>
      <c r="K55" s="2"/>
      <c r="L55" s="2"/>
      <c r="M55" s="2"/>
      <c r="N55" s="3"/>
      <c r="O55" s="2"/>
      <c r="P55" s="3"/>
      <c r="Q55" s="2"/>
      <c r="R55" s="2"/>
      <c r="S55" s="2"/>
      <c r="T55" s="2"/>
      <c r="U55" s="1"/>
    </row>
    <row r="56" spans="1:21" s="4" customFormat="1" ht="12">
      <c r="A56" s="33"/>
      <c r="B56" s="32"/>
      <c r="C56" s="32"/>
      <c r="D56" s="31"/>
      <c r="E56" s="31"/>
      <c r="F56" s="30"/>
      <c r="G56" s="2"/>
      <c r="I56" s="2"/>
      <c r="K56" s="2"/>
      <c r="L56" s="2"/>
      <c r="M56" s="2"/>
      <c r="N56" s="3"/>
      <c r="O56" s="2"/>
      <c r="P56" s="3"/>
      <c r="Q56" s="2"/>
      <c r="R56" s="2"/>
      <c r="S56" s="2"/>
      <c r="T56" s="2"/>
      <c r="U56" s="1"/>
    </row>
    <row r="57" spans="1:21" s="4" customFormat="1" ht="12">
      <c r="A57" s="23" t="s">
        <v>5</v>
      </c>
      <c r="B57" s="29" t="str">
        <f>B5</f>
        <v>ZEMLJANI RADOVI I UKLANJANJE</v>
      </c>
      <c r="C57" s="28"/>
      <c r="D57" s="27"/>
      <c r="E57" s="27"/>
      <c r="F57" s="19">
        <f>F23</f>
        <v>0</v>
      </c>
      <c r="G57" s="2"/>
      <c r="I57" s="2"/>
      <c r="K57" s="2"/>
      <c r="L57" s="2"/>
      <c r="M57" s="2"/>
      <c r="N57" s="3"/>
      <c r="O57" s="2"/>
      <c r="P57" s="3"/>
      <c r="Q57" s="2"/>
      <c r="R57" s="2"/>
      <c r="S57" s="2"/>
      <c r="T57" s="2"/>
      <c r="U57" s="1"/>
    </row>
    <row r="58" spans="1:21" s="4" customFormat="1" ht="12">
      <c r="A58" s="23"/>
      <c r="B58" s="28"/>
      <c r="C58" s="28"/>
      <c r="D58" s="27"/>
      <c r="E58" s="27"/>
      <c r="F58" s="26"/>
      <c r="G58" s="2"/>
      <c r="I58" s="2"/>
      <c r="K58" s="2"/>
      <c r="L58" s="2"/>
      <c r="M58" s="2"/>
      <c r="N58" s="3"/>
      <c r="O58" s="2"/>
      <c r="P58" s="3"/>
      <c r="Q58" s="2"/>
      <c r="R58" s="2"/>
      <c r="S58" s="2"/>
      <c r="T58" s="2"/>
      <c r="U58" s="1"/>
    </row>
    <row r="59" spans="1:21" s="2" customFormat="1" ht="24">
      <c r="A59" s="25" t="s">
        <v>4</v>
      </c>
      <c r="B59" s="22" t="str">
        <f>B25</f>
        <v>TESARSKI, BETONSKI, ARMIRANO-BETONSKI RADOVI I ASFALTERSKI</v>
      </c>
      <c r="C59" s="21"/>
      <c r="D59" s="20"/>
      <c r="E59" s="20"/>
      <c r="F59" s="19">
        <f>F39</f>
        <v>0</v>
      </c>
      <c r="H59" s="4"/>
      <c r="J59" s="4"/>
      <c r="N59" s="3"/>
      <c r="P59" s="3"/>
      <c r="U59" s="1"/>
    </row>
    <row r="60" spans="1:21" s="2" customFormat="1" ht="12">
      <c r="A60" s="23"/>
      <c r="B60" s="22"/>
      <c r="C60" s="21"/>
      <c r="D60" s="20"/>
      <c r="E60" s="20"/>
      <c r="F60" s="19"/>
      <c r="H60" s="4"/>
      <c r="J60" s="4"/>
      <c r="N60" s="3"/>
      <c r="P60" s="3"/>
      <c r="U60" s="1"/>
    </row>
    <row r="61" spans="1:21" s="2" customFormat="1" ht="12">
      <c r="A61" s="23" t="s">
        <v>3</v>
      </c>
      <c r="B61" s="24" t="str">
        <f>B41</f>
        <v>MONTAŽNI RADOVI- ODVODNJA</v>
      </c>
      <c r="C61" s="21"/>
      <c r="D61" s="20"/>
      <c r="E61" s="20"/>
      <c r="F61" s="19">
        <f>F51</f>
        <v>0</v>
      </c>
      <c r="H61" s="4"/>
      <c r="J61" s="4"/>
      <c r="N61" s="3"/>
      <c r="P61" s="3"/>
      <c r="U61" s="1"/>
    </row>
    <row r="62" spans="1:21" s="2" customFormat="1" ht="12">
      <c r="A62" s="23"/>
      <c r="B62" s="22"/>
      <c r="C62" s="21"/>
      <c r="D62" s="20"/>
      <c r="E62" s="20"/>
      <c r="F62" s="19"/>
      <c r="H62" s="4"/>
      <c r="J62" s="4"/>
      <c r="N62" s="3"/>
      <c r="P62" s="3"/>
      <c r="U62" s="1"/>
    </row>
    <row r="63" spans="1:21" s="2" customFormat="1" ht="12">
      <c r="A63" s="18"/>
      <c r="B63" s="17" t="s">
        <v>2</v>
      </c>
      <c r="C63" s="17"/>
      <c r="D63" s="16"/>
      <c r="E63" s="16"/>
      <c r="F63" s="15">
        <f>SUM(F57:F62)</f>
        <v>0</v>
      </c>
      <c r="H63" s="4"/>
      <c r="J63" s="4"/>
      <c r="N63" s="3"/>
      <c r="P63" s="3"/>
      <c r="U63" s="1"/>
    </row>
    <row r="64" spans="1:21" s="2" customFormat="1" ht="12">
      <c r="A64" s="83"/>
      <c r="B64" s="84"/>
      <c r="C64" s="84"/>
      <c r="D64" s="84"/>
      <c r="E64" s="84"/>
      <c r="F64" s="85"/>
      <c r="H64" s="4"/>
      <c r="J64" s="4"/>
      <c r="N64" s="3"/>
      <c r="P64" s="3"/>
      <c r="U64" s="1"/>
    </row>
    <row r="65" spans="1:21" s="2" customFormat="1" ht="12">
      <c r="A65" s="18"/>
      <c r="B65" s="17" t="s">
        <v>1</v>
      </c>
      <c r="C65" s="17"/>
      <c r="D65" s="16"/>
      <c r="E65" s="16"/>
      <c r="F65" s="15">
        <f>ROUND(F63*0.25,2)</f>
        <v>0</v>
      </c>
      <c r="H65" s="4"/>
      <c r="J65" s="4"/>
      <c r="N65" s="3"/>
      <c r="P65" s="3"/>
      <c r="U65" s="1"/>
    </row>
    <row r="66" spans="1:21" s="2" customFormat="1" ht="12">
      <c r="A66" s="83"/>
      <c r="B66" s="84"/>
      <c r="C66" s="84"/>
      <c r="D66" s="84"/>
      <c r="E66" s="84"/>
      <c r="F66" s="85"/>
      <c r="H66" s="4"/>
      <c r="J66" s="4"/>
      <c r="N66" s="3"/>
      <c r="P66" s="3"/>
      <c r="U66" s="1"/>
    </row>
    <row r="67" spans="1:21" s="2" customFormat="1" ht="12">
      <c r="A67" s="18"/>
      <c r="B67" s="17" t="s">
        <v>0</v>
      </c>
      <c r="C67" s="17"/>
      <c r="D67" s="16"/>
      <c r="E67" s="16"/>
      <c r="F67" s="15">
        <f>SUM(F63:F66)</f>
        <v>0</v>
      </c>
      <c r="H67" s="4"/>
      <c r="J67" s="4"/>
      <c r="N67" s="3"/>
      <c r="P67" s="3"/>
      <c r="U67" s="1"/>
    </row>
    <row r="68" spans="1:21" s="2" customFormat="1" ht="12.75">
      <c r="A68" s="9"/>
      <c r="B68" s="8"/>
      <c r="C68" s="7"/>
      <c r="D68" s="14"/>
      <c r="E68" s="13"/>
      <c r="F68" s="12"/>
      <c r="H68" s="4"/>
      <c r="J68" s="4"/>
      <c r="N68" s="3"/>
      <c r="P68" s="3"/>
      <c r="U68" s="1"/>
    </row>
    <row r="69" spans="1:21" s="2" customFormat="1" ht="12.75">
      <c r="A69" s="9"/>
      <c r="B69" s="8"/>
      <c r="C69" s="7"/>
      <c r="D69" s="10"/>
      <c r="E69" s="11"/>
      <c r="F69" s="10"/>
      <c r="H69" s="4"/>
      <c r="J69" s="4"/>
      <c r="N69" s="3"/>
      <c r="P69" s="3"/>
      <c r="U69" s="1"/>
    </row>
    <row r="70" spans="1:21" s="2" customFormat="1" ht="12.75">
      <c r="A70" s="9"/>
      <c r="B70" s="8"/>
      <c r="C70" s="7"/>
      <c r="D70" s="10"/>
      <c r="E70" s="11"/>
      <c r="F70" s="10"/>
      <c r="H70" s="4"/>
      <c r="J70" s="4"/>
      <c r="N70" s="3"/>
      <c r="P70" s="3"/>
      <c r="U70" s="1"/>
    </row>
    <row r="71" spans="1:21" s="2" customFormat="1" ht="12.75">
      <c r="A71" s="9"/>
      <c r="B71" s="8"/>
      <c r="C71" s="7"/>
      <c r="D71" s="11"/>
      <c r="E71" s="10"/>
      <c r="F71" s="65"/>
      <c r="H71" s="4"/>
      <c r="J71" s="4"/>
      <c r="N71" s="3"/>
      <c r="P71" s="3"/>
      <c r="U71" s="1"/>
    </row>
    <row r="72" spans="1:21" s="2" customFormat="1" ht="12.75">
      <c r="A72" s="9"/>
      <c r="B72" s="8"/>
      <c r="C72" s="7"/>
      <c r="D72" s="86"/>
      <c r="E72" s="86"/>
      <c r="F72" s="86"/>
      <c r="H72" s="4"/>
      <c r="J72" s="4"/>
      <c r="N72" s="3"/>
      <c r="P72" s="3"/>
      <c r="U72" s="1"/>
    </row>
  </sheetData>
  <sheetProtection password="CA9C" sheet="1"/>
  <protectedRanges>
    <protectedRange sqref="E7 E9 E11 E13 E14 E16 E18 E20 E21 E27 E28 E29 E30 E31 E33 E34 E35 E37 E38 E43 E44 E45 E46 E47 E49 E50" name="Raspon1"/>
  </protectedRanges>
  <mergeCells count="18">
    <mergeCell ref="G3:H3"/>
    <mergeCell ref="A4:F4"/>
    <mergeCell ref="A15:A16"/>
    <mergeCell ref="A17:A18"/>
    <mergeCell ref="A19:A20"/>
    <mergeCell ref="A24:F24"/>
    <mergeCell ref="A26:A31"/>
    <mergeCell ref="A1:F1"/>
    <mergeCell ref="A2:F2"/>
    <mergeCell ref="A40:F40"/>
    <mergeCell ref="A42:A44"/>
    <mergeCell ref="A48:A50"/>
    <mergeCell ref="A52:F52"/>
    <mergeCell ref="A64:F64"/>
    <mergeCell ref="A66:F66"/>
    <mergeCell ref="D72:F72"/>
    <mergeCell ref="A53:F53"/>
    <mergeCell ref="A54:F54"/>
  </mergeCells>
  <printOptions gridLines="1" horizontalCentered="1"/>
  <pageMargins left="0.3937007874015748" right="0.1968503937007874" top="1.3779527559055118" bottom="1.1811023622047245" header="0.3937007874015748" footer="0.3937007874015748"/>
  <pageSetup horizontalDpi="600" verticalDpi="600" orientation="portrait" paperSize="9" scale="97" r:id="rId2"/>
  <headerFooter alignWithMargins="0">
    <oddHeader xml:space="preserve">&amp;L&amp;9    &amp;G
    INŽENJERSKO PROJEKTNI BIRO d.o.o.&amp;R&amp;8Radovi na sanaciji kanalizacijske mreže u Područnoj jedinici Osijek
Bartula Kašića 2a
31000 Osijek
 </oddHeader>
    <oddFooter>&amp;L&amp;9    listopad, 2018.&amp;R&amp;9list: &amp;P od &amp;N</oddFooter>
  </headerFooter>
  <rowBreaks count="2" manualBreakCount="2">
    <brk id="39" max="5" man="1"/>
    <brk id="53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Josip Kovilić</cp:lastModifiedBy>
  <dcterms:created xsi:type="dcterms:W3CDTF">2018-09-26T10:04:56Z</dcterms:created>
  <dcterms:modified xsi:type="dcterms:W3CDTF">2019-04-11T14:02:23Z</dcterms:modified>
  <cp:category/>
  <cp:version/>
  <cp:contentType/>
  <cp:contentStatus/>
</cp:coreProperties>
</file>